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80" windowHeight="8580" activeTab="0"/>
  </bookViews>
  <sheets>
    <sheet name="Sheet1" sheetId="1" r:id="rId1"/>
  </sheets>
  <definedNames>
    <definedName name="_xlnm.Print_Area" localSheetId="0">'Sheet1'!$A$2:$G$113</definedName>
  </definedNames>
  <calcPr fullCalcOnLoad="1"/>
</workbook>
</file>

<file path=xl/sharedStrings.xml><?xml version="1.0" encoding="utf-8"?>
<sst xmlns="http://schemas.openxmlformats.org/spreadsheetml/2006/main" count="123" uniqueCount="93">
  <si>
    <t>PROPOSED MOVE DATE</t>
  </si>
  <si>
    <t>Notify Landlord of Move Date</t>
  </si>
  <si>
    <t>Completed Y/N</t>
  </si>
  <si>
    <t>Action</t>
  </si>
  <si>
    <t>Confirm you have Home Insurance for your 
new property from when you become liable for it.</t>
  </si>
  <si>
    <t>Obtain Quotations from several moving companies  by visiting
www.totallymoving.co.uk and using the search function</t>
  </si>
  <si>
    <t>See who's available to help, friends, relatives, etc..</t>
  </si>
  <si>
    <t>Arrange for pets to be kennelled, managed during the move.</t>
  </si>
  <si>
    <t>Ensure you have sufficient packing boxes.</t>
  </si>
  <si>
    <t>Notify your utility companies and consider switching supplies
as it’s convenient time to do so.</t>
  </si>
  <si>
    <t>Useful Links</t>
  </si>
  <si>
    <t>Have a clear out and start getting rid of possessions you no longer need. Decide which items can be taken to a charity shop, sold at car boot sale, or offered to your friends.</t>
  </si>
  <si>
    <t>SECTION START DATE</t>
  </si>
  <si>
    <t>Ensure that you have ordered any items such as furniture, 
carpets, etc… for the new property.</t>
  </si>
  <si>
    <t>One to Two Months before</t>
  </si>
  <si>
    <t>Create binders and/or folders to store paperwork or use the online resources available at www.totallymoving.co.uk to do so.</t>
  </si>
  <si>
    <t>Book holidays with your employer if required</t>
  </si>
  <si>
    <t>Plan furniture locations in new property and ensure you have
sufficient space in the new house.</t>
  </si>
  <si>
    <t>USEFUL WEBSITE</t>
  </si>
  <si>
    <t>Confirm which records will need to be transferred and plan
to do so (medial, vehicles, licenses, etc…)</t>
  </si>
  <si>
    <t>Obtain copies of all records that need changing and ensure
you have them ready.</t>
  </si>
  <si>
    <t>Returned borrowed items, such as library books, tools from 
neighbours, etc.</t>
  </si>
  <si>
    <t>Start using up food stored in the freezer to save having to 
move it.</t>
  </si>
  <si>
    <t>3 - 4 Weeks Before the Move</t>
  </si>
  <si>
    <t>Finalize how you will move and ensure that removals are
booked with the contractor</t>
  </si>
  <si>
    <t>Put together a box of useful items, tools, keys, torch, etc..</t>
  </si>
  <si>
    <t>Ensure you have labels for boxes, i.e. living room, etc..</t>
  </si>
  <si>
    <t>Before Exchange of Contracts</t>
  </si>
  <si>
    <t>Ensure the property you are buying has been Surveyed by a 
Chartered Surveyor.</t>
  </si>
  <si>
    <t>Ensure any works or investigations recommended in the 
survey report have been fully considered and quantified.</t>
  </si>
  <si>
    <t>Ensure legal enquiries have been completed and matters
verified as necessary.</t>
  </si>
  <si>
    <t>Ensure that the property sale is proceeding as planned</t>
  </si>
  <si>
    <t>Create an inventory list, photograph valuable items in case
damaged during the move.</t>
  </si>
  <si>
    <t>Ensure friends and/or families are notified of your new address</t>
  </si>
  <si>
    <t>Notify banks and others of change of address and ensure that 
direct debits, etc… are amended as necessary</t>
  </si>
  <si>
    <t>Notify insurance companies, etc..</t>
  </si>
  <si>
    <t>1 - 2 Weeks Before the Move</t>
  </si>
  <si>
    <t>Start packing your non essential items</t>
  </si>
  <si>
    <t>Ensure you have de-registered and moved your dentist, Doctor.</t>
  </si>
  <si>
    <t>Ensure your post has been redirected at the Post Office</t>
  </si>
  <si>
    <t>Notify milkman, newspapers, etc.</t>
  </si>
  <si>
    <t>Confirm arrangements for pets, children to be looked after on the day of the move.</t>
  </si>
  <si>
    <t>Make a list of everyone who needs to know about your move.</t>
  </si>
  <si>
    <t>Finalize arrangements with the removals firm and ensure that the have the correct address for the new property.</t>
  </si>
  <si>
    <t>Ensure keys that others, have, such as neighbours, have been returned.</t>
  </si>
  <si>
    <t>Make sure prescriptions are collected</t>
  </si>
  <si>
    <t>Prepare furniture for move, in particular if it needs to be dismantled.</t>
  </si>
  <si>
    <t>Ensure any flammables are safe.</t>
  </si>
  <si>
    <t>2-3 Days Before the Move</t>
  </si>
  <si>
    <t>Prepare a move day action plan, see also below</t>
  </si>
  <si>
    <t>Defrost your freezers and clean house as you pack</t>
  </si>
  <si>
    <t>Prepare a moving in pack, e.g. milk, bread, essentials</t>
  </si>
  <si>
    <t>Set to one side items you intend to move yourself.</t>
  </si>
  <si>
    <t>Moving Day</t>
  </si>
  <si>
    <t>Remove bedding, clothing and pack</t>
  </si>
  <si>
    <t xml:space="preserve">Greet removals and explain what's going and how, in particular pointing out any expensive items and be happy with how these will be transported. </t>
  </si>
  <si>
    <t>Ensure Insurance cover is available for items during the moving process, in particular expensive or precious items.</t>
  </si>
  <si>
    <t>Check house once empty for damage and/or items, in particular places like behind cupboards, roof space, behind radiators, etc..</t>
  </si>
  <si>
    <t>Leave your contact details so post can be forwarded and/or the new owners can get in touch.</t>
  </si>
  <si>
    <t>Ensure you leave the alarm codes.</t>
  </si>
  <si>
    <t>Ensure that the new occupiers have any alarm codes or security access codes, etc…</t>
  </si>
  <si>
    <t>Ensure your removal guys have the correct address and ask an approximate time of arrival.</t>
  </si>
  <si>
    <t>Turn off the lights and lock all the doors, turn off the water at the stop tap (particularly if winter).</t>
  </si>
  <si>
    <t>New Home</t>
  </si>
  <si>
    <t>Verify all utilities are connected and working, take meter readings.</t>
  </si>
  <si>
    <t>Take meter readings and ensure you have a record of these, a photograph could help with the date and time.</t>
  </si>
  <si>
    <t>Ensure that the property has been left with the items you expected, such as appliances, sheds, etc…  If not contact the marketing agent immediately to inform them.  Photograph areas of concern, including date and time.</t>
  </si>
  <si>
    <t>Manage removals to ensure that the items are put into the correct rooms/locations.</t>
  </si>
  <si>
    <t>Buy a welcome pack for the purchasers to leave in your home, such as essentials and possibly a bottle of wine, card, etc…</t>
  </si>
  <si>
    <t>Ensure the welcome pack is left in a prominent place and write a nice note/card to welcome your purchasers.</t>
  </si>
  <si>
    <t>Ensure keys work and alarm codes are known.  It is prudent to change these ASAP.</t>
  </si>
  <si>
    <t>Move Day plus</t>
  </si>
  <si>
    <t>Ensure locks are changed and alarm codes reset</t>
  </si>
  <si>
    <t>Check with banks, etc.. That addresses have changed</t>
  </si>
  <si>
    <t>Register with Doctors, Dentists, etc. if you have not already done so.</t>
  </si>
  <si>
    <t>Check for damaged items from the removals, note it, photograph and ensure the removals firm HQ is notified in writing.</t>
  </si>
  <si>
    <t xml:space="preserve">Ensure that the utilities are cancelled at the old property and that the new ones are in your name.  </t>
  </si>
  <si>
    <t>Take initial meter readings, photograph if necessary.</t>
  </si>
  <si>
    <t>Notify DVLA of your change of address for your vehicles and driving licences</t>
  </si>
  <si>
    <t>Orientate yourself with the location, Schools, Doctors, etc..</t>
  </si>
  <si>
    <t>Introduce yourself to the neighbours and ensure that you will get along with them.</t>
  </si>
  <si>
    <t>Research what's around you, for instance by viewing the property online via maps and/or aerial photos, you may find a sewage works is only over those trees for instance.</t>
  </si>
  <si>
    <t>Introduce yourself to the neighbours ASAP and begin to settle in.</t>
  </si>
  <si>
    <t>Ensure insurance cover is updated as necessary for the new home.</t>
  </si>
  <si>
    <t>ENJOY YOUR NEW HOME AND LIFE LIFE TO THE FULL!</t>
  </si>
  <si>
    <t>INSTRUCTIONS FOR USE:</t>
  </si>
  <si>
    <t>3-6 months before moving</t>
  </si>
  <si>
    <t>Register on the buyers section of www.totallymoving.co.uk to let sellers in the area you're searching know you are looking.</t>
  </si>
  <si>
    <r>
      <t xml:space="preserve">Use the white coloured cells to record actions by inputing yes or no, dates, when you do the cell should change colour.  Green means you've compled that action or red that it is still outstanding.  The move date is your expected move in date, and the start dates should auto calculate to give you an estimate of when you need to start the next actions.  Please remember, this sheet is provided for information and guidance only and should not replace common sense or be relied upon entirely, it is only an indication of some likely actions, it is not an exhaustive list and as such there are likely other things to consider and/or ways to manage the process.  </t>
    </r>
    <r>
      <rPr>
        <b/>
        <sz val="20"/>
        <color indexed="60"/>
        <rFont val="Calibri"/>
        <family val="2"/>
      </rPr>
      <t>Hope it helps.</t>
    </r>
  </si>
  <si>
    <t>Decide how you intend to sell your current home and find suitable agent if that's your preferred option.</t>
  </si>
  <si>
    <t>Manually contact Estate Agents, a letter is available here for you to use as a template.</t>
  </si>
  <si>
    <t>Have a Home Condition Report carried out on your existing property to identify areas of concern that could impact the sale and to allow you to rectify them or adjust the sale  price.  Get a free quote at www.totallymoving.co.uk</t>
  </si>
  <si>
    <t>Get as much information on the local area as you can, you can get loads of free information on the search function at www.totallymoving.co.uk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</si>
</sst>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F800]dddd\,\ mmmm\ dd\,\ yyyy"/>
  </numFmts>
  <fonts count="56">
    <font>
      <sz val="11"/>
      <color theme="1"/>
      <name val="Calibri"/>
      <family val="2"/>
    </font>
    <font>
      <sz val="11"/>
      <color indexed="8"/>
      <name val="Calibri"/>
      <family val="2"/>
    </font>
    <font>
      <sz val="9.5"/>
      <name val="Century Gothic"/>
      <family val="2"/>
    </font>
    <font>
      <b/>
      <sz val="20"/>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6"/>
      <color indexed="60"/>
      <name val="Calibri"/>
      <family val="2"/>
    </font>
    <font>
      <b/>
      <sz val="12"/>
      <color indexed="60"/>
      <name val="Calibri"/>
      <family val="2"/>
    </font>
    <font>
      <b/>
      <u val="single"/>
      <sz val="12"/>
      <color indexed="56"/>
      <name val="Arial"/>
      <family val="2"/>
    </font>
    <font>
      <b/>
      <u val="single"/>
      <sz val="14"/>
      <color indexed="12"/>
      <name val="Calibri"/>
      <family val="2"/>
    </font>
    <font>
      <b/>
      <u val="single"/>
      <sz val="12"/>
      <color indexed="12"/>
      <name val="Calibri"/>
      <family val="2"/>
    </font>
    <font>
      <b/>
      <sz val="14"/>
      <color indexed="8"/>
      <name val="Calibri"/>
      <family val="2"/>
    </font>
    <font>
      <b/>
      <sz val="11"/>
      <color indexed="18"/>
      <name val="Calibri"/>
      <family val="2"/>
    </font>
    <font>
      <b/>
      <sz val="24"/>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113B63"/>
      <name val="Arial"/>
      <family val="2"/>
    </font>
    <font>
      <b/>
      <u val="single"/>
      <sz val="14"/>
      <color theme="10"/>
      <name val="Calibri"/>
      <family val="2"/>
    </font>
    <font>
      <b/>
      <u val="single"/>
      <sz val="12"/>
      <color theme="10"/>
      <name val="Calibri"/>
      <family val="2"/>
    </font>
    <font>
      <b/>
      <sz val="14"/>
      <color theme="1"/>
      <name val="Calibri"/>
      <family val="2"/>
    </font>
    <font>
      <b/>
      <sz val="11"/>
      <color theme="3" tint="-0.24997000396251678"/>
      <name val="Calibri"/>
      <family val="2"/>
    </font>
    <font>
      <b/>
      <sz val="26"/>
      <color rgb="FFC00000"/>
      <name val="Calibri"/>
      <family val="2"/>
    </font>
    <font>
      <b/>
      <sz val="12"/>
      <color rgb="FFC00000"/>
      <name val="Calibri"/>
      <family val="2"/>
    </font>
    <font>
      <b/>
      <sz val="24"/>
      <color theme="3" tint="0.3999800086021423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theme="0"/>
      </left>
      <right style="medium">
        <color theme="0"/>
      </right>
      <top style="medium">
        <color theme="0"/>
      </top>
      <bottom style="thin">
        <color theme="0"/>
      </bottom>
    </border>
    <border>
      <left style="medium"/>
      <right style="medium"/>
      <top style="medium"/>
      <bottom style="medium"/>
    </border>
    <border>
      <left style="medium">
        <color rgb="FFC00000"/>
      </left>
      <right style="medium">
        <color rgb="FFC00000"/>
      </right>
      <top style="medium">
        <color rgb="FFC00000"/>
      </top>
      <bottom style="medium">
        <color rgb="FFC00000"/>
      </bottom>
    </border>
    <border>
      <left style="medium">
        <color theme="0"/>
      </left>
      <right style="medium">
        <color theme="0"/>
      </right>
      <top style="thin">
        <color theme="0"/>
      </top>
      <bottom style="thin">
        <color theme="0"/>
      </bottom>
    </border>
    <border>
      <left style="medium">
        <color theme="0"/>
      </left>
      <right style="medium">
        <color theme="0"/>
      </right>
      <top style="thin">
        <color theme="0"/>
      </top>
      <bottom>
        <color indexed="63"/>
      </bottom>
    </border>
    <border>
      <left style="medium">
        <color theme="0"/>
      </left>
      <right style="medium">
        <color theme="0"/>
      </right>
      <top style="thin">
        <color theme="0"/>
      </top>
      <bottom style="medium">
        <color theme="0"/>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10" xfId="0" applyBorder="1" applyAlignment="1" applyProtection="1">
      <alignment/>
      <protection locked="0"/>
    </xf>
    <xf numFmtId="0" fontId="0" fillId="0" borderId="11" xfId="0" applyFill="1" applyBorder="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locked="0"/>
    </xf>
    <xf numFmtId="0" fontId="0" fillId="0" borderId="12" xfId="0" applyFill="1" applyBorder="1" applyAlignment="1" applyProtection="1">
      <alignment horizontal="center"/>
      <protection/>
    </xf>
    <xf numFmtId="0" fontId="48" fillId="0" borderId="11" xfId="0" applyFont="1" applyFill="1" applyBorder="1" applyAlignment="1" applyProtection="1">
      <alignment horizontal="center" vertical="top" wrapText="1"/>
      <protection/>
    </xf>
    <xf numFmtId="0" fontId="46" fillId="0" borderId="0" xfId="0" applyFont="1" applyFill="1" applyBorder="1" applyAlignment="1" applyProtection="1">
      <alignment horizontal="center"/>
      <protection/>
    </xf>
    <xf numFmtId="0" fontId="46" fillId="0" borderId="12" xfId="0" applyFont="1" applyFill="1" applyBorder="1" applyAlignment="1" applyProtection="1">
      <alignment horizontal="center"/>
      <protection/>
    </xf>
    <xf numFmtId="0" fontId="0" fillId="0" borderId="13" xfId="0" applyFill="1" applyBorder="1" applyAlignment="1" applyProtection="1">
      <alignment vertical="top" wrapText="1"/>
      <protection/>
    </xf>
    <xf numFmtId="0" fontId="0" fillId="0" borderId="14" xfId="0" applyFill="1" applyBorder="1" applyAlignment="1" applyProtection="1">
      <alignment horizontal="center"/>
      <protection locked="0"/>
    </xf>
    <xf numFmtId="0" fontId="0" fillId="0" borderId="0" xfId="0" applyFill="1" applyBorder="1" applyAlignment="1" applyProtection="1">
      <alignment horizontal="center"/>
      <protection/>
    </xf>
    <xf numFmtId="0" fontId="49" fillId="0" borderId="15" xfId="53" applyFont="1" applyFill="1" applyBorder="1" applyAlignment="1" applyProtection="1">
      <alignment horizontal="center" vertical="center"/>
      <protection/>
    </xf>
    <xf numFmtId="0" fontId="0" fillId="0" borderId="16" xfId="0" applyFill="1" applyBorder="1" applyAlignment="1" applyProtection="1">
      <alignment vertical="top" wrapText="1"/>
      <protection/>
    </xf>
    <xf numFmtId="0" fontId="50" fillId="0" borderId="15" xfId="53" applyFont="1" applyFill="1" applyBorder="1" applyAlignment="1" applyProtection="1">
      <alignment horizontal="center" vertical="center"/>
      <protection/>
    </xf>
    <xf numFmtId="0" fontId="0" fillId="0" borderId="17" xfId="0" applyFill="1" applyBorder="1" applyAlignment="1" applyProtection="1">
      <alignment vertical="top" wrapText="1"/>
      <protection/>
    </xf>
    <xf numFmtId="0" fontId="0" fillId="0" borderId="18" xfId="0" applyFill="1" applyBorder="1" applyAlignment="1" applyProtection="1">
      <alignment vertical="top" wrapText="1"/>
      <protection/>
    </xf>
    <xf numFmtId="0" fontId="0" fillId="0" borderId="0" xfId="0" applyFill="1" applyBorder="1" applyAlignment="1" applyProtection="1">
      <alignment/>
      <protection locked="0"/>
    </xf>
    <xf numFmtId="0" fontId="49" fillId="0" borderId="15" xfId="53" applyFont="1" applyFill="1" applyBorder="1" applyAlignment="1" applyProtection="1">
      <alignment horizontal="center"/>
      <protection/>
    </xf>
    <xf numFmtId="0" fontId="51" fillId="0" borderId="11" xfId="0" applyFont="1" applyFill="1" applyBorder="1" applyAlignment="1" applyProtection="1">
      <alignment horizontal="right" vertical="top" wrapText="1"/>
      <protection/>
    </xf>
    <xf numFmtId="169" fontId="0" fillId="0" borderId="14" xfId="0" applyNumberFormat="1" applyFill="1" applyBorder="1" applyAlignment="1" applyProtection="1">
      <alignment horizontal="center"/>
      <protection locked="0"/>
    </xf>
    <xf numFmtId="0" fontId="0" fillId="0" borderId="0" xfId="0" applyFill="1" applyBorder="1" applyAlignment="1" applyProtection="1">
      <alignment vertical="top" wrapText="1"/>
      <protection locked="0"/>
    </xf>
    <xf numFmtId="0" fontId="52" fillId="0" borderId="19" xfId="0" applyFont="1" applyFill="1" applyBorder="1" applyAlignment="1" applyProtection="1">
      <alignment horizontal="center"/>
      <protection/>
    </xf>
    <xf numFmtId="169" fontId="0" fillId="0" borderId="19" xfId="0" applyNumberFormat="1" applyFill="1" applyBorder="1" applyAlignment="1" applyProtection="1">
      <alignment horizontal="center"/>
      <protection/>
    </xf>
    <xf numFmtId="0" fontId="2" fillId="0" borderId="16" xfId="0" applyNumberFormat="1" applyFont="1" applyFill="1" applyBorder="1" applyAlignment="1" applyProtection="1">
      <alignment horizontal="left" vertical="top"/>
      <protection/>
    </xf>
    <xf numFmtId="0" fontId="0" fillId="0" borderId="0" xfId="0" applyFill="1" applyBorder="1" applyAlignment="1" applyProtection="1">
      <alignment vertical="top" wrapText="1"/>
      <protection/>
    </xf>
    <xf numFmtId="0" fontId="53" fillId="0" borderId="20" xfId="0" applyFont="1" applyFill="1" applyBorder="1" applyAlignment="1" applyProtection="1">
      <alignment horizontal="center" vertical="top" wrapText="1"/>
      <protection/>
    </xf>
    <xf numFmtId="0" fontId="53" fillId="0" borderId="21" xfId="0" applyFont="1" applyFill="1" applyBorder="1" applyAlignment="1" applyProtection="1">
      <alignment horizontal="center" vertical="top" wrapText="1"/>
      <protection/>
    </xf>
    <xf numFmtId="0" fontId="53" fillId="0" borderId="22" xfId="0" applyFont="1" applyFill="1" applyBorder="1" applyAlignment="1" applyProtection="1">
      <alignment horizontal="center" vertical="top" wrapText="1"/>
      <protection/>
    </xf>
    <xf numFmtId="0" fontId="54" fillId="0" borderId="20" xfId="0" applyFont="1" applyFill="1" applyBorder="1" applyAlignment="1" applyProtection="1">
      <alignment horizontal="center" vertical="top" wrapText="1"/>
      <protection/>
    </xf>
    <xf numFmtId="0" fontId="54" fillId="0" borderId="21" xfId="0" applyFont="1" applyFill="1" applyBorder="1" applyAlignment="1" applyProtection="1">
      <alignment horizontal="center" vertical="top" wrapText="1"/>
      <protection/>
    </xf>
    <xf numFmtId="0" fontId="54" fillId="0" borderId="22" xfId="0" applyFont="1" applyFill="1" applyBorder="1" applyAlignment="1" applyProtection="1">
      <alignment horizontal="center" vertical="top" wrapText="1"/>
      <protection/>
    </xf>
    <xf numFmtId="0" fontId="54" fillId="0" borderId="23" xfId="0" applyFont="1" applyFill="1" applyBorder="1" applyAlignment="1" applyProtection="1">
      <alignment horizontal="center" vertical="top" wrapText="1"/>
      <protection/>
    </xf>
    <xf numFmtId="0" fontId="54" fillId="0" borderId="24" xfId="0" applyFont="1" applyFill="1" applyBorder="1" applyAlignment="1" applyProtection="1">
      <alignment horizontal="center" vertical="top" wrapText="1"/>
      <protection/>
    </xf>
    <xf numFmtId="0" fontId="54" fillId="0" borderId="25" xfId="0" applyFont="1" applyFill="1" applyBorder="1" applyAlignment="1" applyProtection="1">
      <alignment horizontal="center" vertical="top" wrapText="1"/>
      <protection/>
    </xf>
    <xf numFmtId="0" fontId="55" fillId="0" borderId="23" xfId="0" applyFont="1" applyFill="1" applyBorder="1" applyAlignment="1" applyProtection="1">
      <alignment horizontal="center" vertical="top" wrapText="1"/>
      <protection locked="0"/>
    </xf>
    <xf numFmtId="0" fontId="55" fillId="0" borderId="24" xfId="0" applyFont="1" applyFill="1" applyBorder="1" applyAlignment="1" applyProtection="1">
      <alignment horizontal="center" vertical="top" wrapText="1"/>
      <protection locked="0"/>
    </xf>
    <xf numFmtId="0" fontId="55" fillId="0" borderId="25" xfId="0"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FF0000"/>
        </patternFill>
      </fill>
      <border/>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tallymoving.co.uk/" TargetMode="External" /><Relationship Id="rId2" Type="http://schemas.openxmlformats.org/officeDocument/2006/relationships/hyperlink" Target="http://www.comparemyenergy.co.uk/" TargetMode="External" /><Relationship Id="rId3" Type="http://schemas.openxmlformats.org/officeDocument/2006/relationships/hyperlink" Target="http://www.totallymoving.co.uk/" TargetMode="External" /><Relationship Id="rId4" Type="http://schemas.openxmlformats.org/officeDocument/2006/relationships/hyperlink" Target="https://www.royalmail.com/personal/receiving-mail/redirection" TargetMode="External" /><Relationship Id="rId5" Type="http://schemas.openxmlformats.org/officeDocument/2006/relationships/hyperlink" Target="https://www.gov.uk/change-address-driving-licence" TargetMode="External" /><Relationship Id="rId6" Type="http://schemas.openxmlformats.org/officeDocument/2006/relationships/hyperlink" Target="http://www.totallymoving.co.uk/" TargetMode="External" /><Relationship Id="rId7" Type="http://schemas.openxmlformats.org/officeDocument/2006/relationships/hyperlink" Target="http://www.totallymoving.co.uk/" TargetMode="External" /><Relationship Id="rId8" Type="http://schemas.openxmlformats.org/officeDocument/2006/relationships/hyperlink" Target="http://www.totallymoving.co.uk/" TargetMode="External" /><Relationship Id="rId9" Type="http://schemas.openxmlformats.org/officeDocument/2006/relationships/hyperlink" Target="http://www.totallymoving.co.uk/" TargetMode="External" /><Relationship Id="rId10" Type="http://schemas.openxmlformats.org/officeDocument/2006/relationships/hyperlink" Target="http://www.totallymoving.co.uk/"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3"/>
  <sheetViews>
    <sheetView tabSelected="1" zoomScale="115" zoomScaleNormal="115" zoomScalePageLayoutView="0" workbookViewId="0" topLeftCell="A58">
      <selection activeCell="G60" sqref="G60"/>
    </sheetView>
  </sheetViews>
  <sheetFormatPr defaultColWidth="9.140625" defaultRowHeight="15"/>
  <cols>
    <col min="1" max="1" width="58.421875" style="1" bestFit="1" customWidth="1"/>
    <col min="2" max="2" width="3.7109375" style="2" customWidth="1"/>
    <col min="3" max="3" width="19.7109375" style="3" bestFit="1" customWidth="1"/>
    <col min="4" max="4" width="3.7109375" style="2" customWidth="1"/>
    <col min="5" max="5" width="22.421875" style="2" bestFit="1" customWidth="1"/>
    <col min="6" max="6" width="3.57421875" style="2" customWidth="1"/>
    <col min="7" max="7" width="27.140625" style="3" customWidth="1"/>
    <col min="8" max="16384" width="9.140625" style="2" customWidth="1"/>
  </cols>
  <sheetData>
    <row r="1" ht="15.75" thickBot="1"/>
    <row r="2" spans="1:7" ht="34.5" thickBot="1">
      <c r="A2" s="29" t="s">
        <v>85</v>
      </c>
      <c r="B2" s="30"/>
      <c r="C2" s="30"/>
      <c r="D2" s="30"/>
      <c r="E2" s="30"/>
      <c r="F2" s="30"/>
      <c r="G2" s="31"/>
    </row>
    <row r="3" spans="1:7" ht="15.75" customHeight="1">
      <c r="A3" s="32" t="s">
        <v>88</v>
      </c>
      <c r="B3" s="33"/>
      <c r="C3" s="33"/>
      <c r="D3" s="33"/>
      <c r="E3" s="33"/>
      <c r="F3" s="33"/>
      <c r="G3" s="34"/>
    </row>
    <row r="4" spans="1:7" ht="93" customHeight="1" thickBot="1">
      <c r="A4" s="35"/>
      <c r="B4" s="36"/>
      <c r="C4" s="36"/>
      <c r="D4" s="36"/>
      <c r="E4" s="36"/>
      <c r="F4" s="36"/>
      <c r="G4" s="37"/>
    </row>
    <row r="5" spans="1:7" ht="15">
      <c r="A5" s="5"/>
      <c r="B5" s="6"/>
      <c r="C5" s="7"/>
      <c r="D5" s="6"/>
      <c r="E5" s="6"/>
      <c r="F5" s="6"/>
      <c r="G5" s="8"/>
    </row>
    <row r="6" spans="1:7" ht="16.5" thickBot="1">
      <c r="A6" s="9" t="s">
        <v>86</v>
      </c>
      <c r="B6" s="6"/>
      <c r="C6" s="7"/>
      <c r="D6" s="6"/>
      <c r="E6" s="10" t="s">
        <v>3</v>
      </c>
      <c r="F6" s="10"/>
      <c r="G6" s="11" t="s">
        <v>10</v>
      </c>
    </row>
    <row r="7" spans="1:15" ht="30.75" thickBot="1">
      <c r="A7" s="12" t="s">
        <v>87</v>
      </c>
      <c r="B7" s="6"/>
      <c r="C7" s="13"/>
      <c r="D7" s="6"/>
      <c r="E7" s="14" t="str">
        <f>IF(C7="yes","Proceed with move","This item is outstanding")</f>
        <v>This item is outstanding</v>
      </c>
      <c r="F7" s="6"/>
      <c r="G7" s="15"/>
      <c r="O7" s="4"/>
    </row>
    <row r="8" spans="1:7" ht="30.75" thickBot="1">
      <c r="A8" s="16" t="s">
        <v>89</v>
      </c>
      <c r="B8" s="6"/>
      <c r="C8" s="13"/>
      <c r="D8" s="6"/>
      <c r="E8" s="14" t="str">
        <f>IF(C8="yes","Proceed with move","This item is outstanding")</f>
        <v>This item is outstanding</v>
      </c>
      <c r="F8" s="6"/>
      <c r="G8" s="15" t="s">
        <v>18</v>
      </c>
    </row>
    <row r="9" spans="1:7" ht="30.75" thickBot="1">
      <c r="A9" s="16" t="s">
        <v>90</v>
      </c>
      <c r="B9" s="6"/>
      <c r="C9" s="13"/>
      <c r="D9" s="6"/>
      <c r="E9" s="14" t="str">
        <f>IF(C9="yes","Proceed with move","This item is outstanding")</f>
        <v>This item is outstanding</v>
      </c>
      <c r="F9" s="6"/>
      <c r="G9" s="17"/>
    </row>
    <row r="10" spans="1:7" ht="60.75" thickBot="1">
      <c r="A10" s="18" t="s">
        <v>91</v>
      </c>
      <c r="B10" s="6"/>
      <c r="C10" s="13"/>
      <c r="D10" s="6"/>
      <c r="E10" s="14" t="str">
        <f>IF(C10="yes","Proceed with move","This item is outstanding")</f>
        <v>This item is outstanding</v>
      </c>
      <c r="F10" s="6"/>
      <c r="G10" s="15" t="s">
        <v>18</v>
      </c>
    </row>
    <row r="11" spans="1:7" ht="45.75" thickBot="1">
      <c r="A11" s="19" t="s">
        <v>92</v>
      </c>
      <c r="B11" s="6"/>
      <c r="C11" s="13"/>
      <c r="D11" s="6"/>
      <c r="E11" s="14" t="str">
        <f>IF(C11="yes","Proceed with move","This item is outstanding")</f>
        <v>This item is outstanding</v>
      </c>
      <c r="F11" s="6"/>
      <c r="G11" s="15" t="s">
        <v>18</v>
      </c>
    </row>
    <row r="12" spans="1:7" ht="15">
      <c r="A12" s="5"/>
      <c r="B12" s="6"/>
      <c r="C12" s="20"/>
      <c r="D12" s="6"/>
      <c r="E12" s="6"/>
      <c r="F12" s="6"/>
      <c r="G12" s="8"/>
    </row>
    <row r="13" spans="1:7" ht="15">
      <c r="A13" s="5"/>
      <c r="B13" s="6"/>
      <c r="C13" s="7"/>
      <c r="D13" s="6"/>
      <c r="E13" s="6"/>
      <c r="F13" s="6"/>
      <c r="G13" s="8"/>
    </row>
    <row r="14" spans="1:7" ht="15">
      <c r="A14" s="5"/>
      <c r="B14" s="6"/>
      <c r="C14" s="7"/>
      <c r="D14" s="6"/>
      <c r="E14" s="6"/>
      <c r="F14" s="6"/>
      <c r="G14" s="8"/>
    </row>
    <row r="15" spans="1:7" ht="15.75">
      <c r="A15" s="9" t="s">
        <v>27</v>
      </c>
      <c r="B15" s="6"/>
      <c r="C15" s="7"/>
      <c r="D15" s="6"/>
      <c r="E15" s="6"/>
      <c r="F15" s="6"/>
      <c r="G15" s="8"/>
    </row>
    <row r="16" spans="1:7" ht="15.75" thickBot="1">
      <c r="A16" s="5"/>
      <c r="B16" s="6"/>
      <c r="C16" s="7"/>
      <c r="D16" s="6"/>
      <c r="E16" s="10" t="s">
        <v>3</v>
      </c>
      <c r="F16" s="10"/>
      <c r="G16" s="11" t="s">
        <v>10</v>
      </c>
    </row>
    <row r="17" spans="1:7" ht="30.75" thickBot="1">
      <c r="A17" s="12" t="s">
        <v>28</v>
      </c>
      <c r="B17" s="6"/>
      <c r="C17" s="13"/>
      <c r="D17" s="6"/>
      <c r="E17" s="14" t="str">
        <f aca="true" t="shared" si="0" ref="E17:E22">IF(C17="yes","Proceed with move","This item is outstanding")</f>
        <v>This item is outstanding</v>
      </c>
      <c r="F17" s="6"/>
      <c r="G17" s="8"/>
    </row>
    <row r="18" spans="1:7" ht="30.75" thickBot="1">
      <c r="A18" s="16" t="s">
        <v>29</v>
      </c>
      <c r="B18" s="6"/>
      <c r="C18" s="13"/>
      <c r="D18" s="6"/>
      <c r="E18" s="14" t="str">
        <f t="shared" si="0"/>
        <v>This item is outstanding</v>
      </c>
      <c r="F18" s="14"/>
      <c r="G18" s="15" t="s">
        <v>18</v>
      </c>
    </row>
    <row r="19" spans="1:7" ht="30.75" thickBot="1">
      <c r="A19" s="16" t="s">
        <v>30</v>
      </c>
      <c r="B19" s="6"/>
      <c r="C19" s="13"/>
      <c r="D19" s="6"/>
      <c r="E19" s="14" t="str">
        <f t="shared" si="0"/>
        <v>This item is outstanding</v>
      </c>
      <c r="F19" s="14"/>
      <c r="G19" s="8"/>
    </row>
    <row r="20" spans="1:7" ht="15.75" thickBot="1">
      <c r="A20" s="16" t="s">
        <v>31</v>
      </c>
      <c r="B20" s="6"/>
      <c r="C20" s="13"/>
      <c r="D20" s="6"/>
      <c r="E20" s="14" t="str">
        <f t="shared" si="0"/>
        <v>This item is outstanding</v>
      </c>
      <c r="F20" s="14"/>
      <c r="G20" s="8"/>
    </row>
    <row r="21" spans="1:7" ht="30.75" thickBot="1">
      <c r="A21" s="16" t="s">
        <v>80</v>
      </c>
      <c r="B21" s="6"/>
      <c r="C21" s="13"/>
      <c r="D21" s="6"/>
      <c r="E21" s="14" t="str">
        <f t="shared" si="0"/>
        <v>This item is outstanding</v>
      </c>
      <c r="F21" s="14"/>
      <c r="G21" s="8"/>
    </row>
    <row r="22" spans="1:7" ht="45.75" thickBot="1">
      <c r="A22" s="19" t="s">
        <v>81</v>
      </c>
      <c r="B22" s="6"/>
      <c r="C22" s="13"/>
      <c r="D22" s="6"/>
      <c r="E22" s="14" t="str">
        <f t="shared" si="0"/>
        <v>This item is outstanding</v>
      </c>
      <c r="F22" s="14"/>
      <c r="G22" s="8"/>
    </row>
    <row r="23" spans="1:7" ht="19.5" thickBot="1">
      <c r="A23" s="5"/>
      <c r="B23" s="6"/>
      <c r="C23" s="7"/>
      <c r="D23" s="6"/>
      <c r="E23" s="14"/>
      <c r="F23" s="14"/>
      <c r="G23" s="21" t="s">
        <v>18</v>
      </c>
    </row>
    <row r="24" spans="1:7" ht="19.5" thickBot="1">
      <c r="A24" s="22" t="s">
        <v>0</v>
      </c>
      <c r="B24" s="6"/>
      <c r="C24" s="23">
        <v>41974</v>
      </c>
      <c r="D24" s="6"/>
      <c r="E24" s="6"/>
      <c r="F24" s="6"/>
      <c r="G24" s="8"/>
    </row>
    <row r="25" spans="1:7" ht="15">
      <c r="A25" s="5"/>
      <c r="B25" s="6"/>
      <c r="C25" s="24"/>
      <c r="D25" s="6"/>
      <c r="E25" s="6"/>
      <c r="F25" s="6"/>
      <c r="G25" s="8"/>
    </row>
    <row r="26" spans="1:7" ht="15">
      <c r="A26" s="5"/>
      <c r="B26" s="6"/>
      <c r="C26" s="25" t="s">
        <v>12</v>
      </c>
      <c r="D26" s="6"/>
      <c r="E26" s="6"/>
      <c r="F26" s="6"/>
      <c r="G26" s="8"/>
    </row>
    <row r="27" spans="1:7" ht="15">
      <c r="A27" s="5"/>
      <c r="B27" s="6"/>
      <c r="C27" s="26">
        <f>$C$24-60</f>
        <v>41914</v>
      </c>
      <c r="D27" s="6"/>
      <c r="E27" s="6"/>
      <c r="F27" s="6"/>
      <c r="G27" s="8"/>
    </row>
    <row r="28" spans="1:7" ht="16.5" thickBot="1">
      <c r="A28" s="9" t="s">
        <v>14</v>
      </c>
      <c r="B28" s="6"/>
      <c r="C28" s="10" t="s">
        <v>2</v>
      </c>
      <c r="D28" s="6"/>
      <c r="E28" s="10" t="s">
        <v>3</v>
      </c>
      <c r="F28" s="10"/>
      <c r="G28" s="11" t="s">
        <v>10</v>
      </c>
    </row>
    <row r="29" spans="1:7" ht="45.75" thickBot="1">
      <c r="A29" s="12" t="s">
        <v>15</v>
      </c>
      <c r="B29" s="6"/>
      <c r="C29" s="13"/>
      <c r="D29" s="6"/>
      <c r="E29" s="14" t="str">
        <f aca="true" t="shared" si="1" ref="E29:E44">IF(C29="yes","Proceed with move","This item is outstanding")</f>
        <v>This item is outstanding</v>
      </c>
      <c r="F29" s="14"/>
      <c r="G29" s="8"/>
    </row>
    <row r="30" spans="1:7" ht="15.75" thickBot="1">
      <c r="A30" s="16" t="s">
        <v>16</v>
      </c>
      <c r="B30" s="6"/>
      <c r="C30" s="13"/>
      <c r="D30" s="6"/>
      <c r="E30" s="14" t="str">
        <f t="shared" si="1"/>
        <v>This item is outstanding</v>
      </c>
      <c r="F30" s="14"/>
      <c r="G30" s="8"/>
    </row>
    <row r="31" spans="1:7" ht="30.75" customHeight="1" thickBot="1">
      <c r="A31" s="16" t="s">
        <v>17</v>
      </c>
      <c r="B31" s="6"/>
      <c r="C31" s="13"/>
      <c r="D31" s="6"/>
      <c r="E31" s="14" t="str">
        <f t="shared" si="1"/>
        <v>This item is outstanding</v>
      </c>
      <c r="F31" s="14"/>
      <c r="G31" s="8"/>
    </row>
    <row r="32" spans="1:7" ht="30.75" customHeight="1" thickBot="1">
      <c r="A32" s="16" t="s">
        <v>19</v>
      </c>
      <c r="B32" s="6"/>
      <c r="C32" s="13"/>
      <c r="D32" s="6"/>
      <c r="E32" s="14" t="str">
        <f t="shared" si="1"/>
        <v>This item is outstanding</v>
      </c>
      <c r="F32" s="14"/>
      <c r="G32" s="8"/>
    </row>
    <row r="33" spans="1:7" ht="30.75" customHeight="1" thickBot="1">
      <c r="A33" s="16" t="s">
        <v>20</v>
      </c>
      <c r="B33" s="6"/>
      <c r="C33" s="13"/>
      <c r="D33" s="6"/>
      <c r="E33" s="14" t="str">
        <f t="shared" si="1"/>
        <v>This item is outstanding</v>
      </c>
      <c r="F33" s="14"/>
      <c r="G33" s="8"/>
    </row>
    <row r="34" spans="1:7" ht="30.75" customHeight="1" thickBot="1">
      <c r="A34" s="16" t="s">
        <v>21</v>
      </c>
      <c r="B34" s="6"/>
      <c r="C34" s="13"/>
      <c r="D34" s="6"/>
      <c r="E34" s="14" t="str">
        <f t="shared" si="1"/>
        <v>This item is outstanding</v>
      </c>
      <c r="F34" s="14"/>
      <c r="G34" s="8"/>
    </row>
    <row r="35" spans="1:7" ht="30.75" customHeight="1" thickBot="1">
      <c r="A35" s="16" t="s">
        <v>22</v>
      </c>
      <c r="B35" s="6"/>
      <c r="C35" s="13"/>
      <c r="D35" s="6"/>
      <c r="E35" s="14" t="str">
        <f t="shared" si="1"/>
        <v>This item is outstanding</v>
      </c>
      <c r="F35" s="14"/>
      <c r="G35" s="8"/>
    </row>
    <row r="36" spans="1:7" ht="15.75" thickBot="1">
      <c r="A36" s="16" t="s">
        <v>1</v>
      </c>
      <c r="B36" s="6"/>
      <c r="C36" s="13"/>
      <c r="D36" s="6"/>
      <c r="E36" s="14" t="str">
        <f t="shared" si="1"/>
        <v>This item is outstanding</v>
      </c>
      <c r="F36" s="14"/>
      <c r="G36" s="8"/>
    </row>
    <row r="37" spans="1:7" ht="30.75" thickBot="1">
      <c r="A37" s="16" t="s">
        <v>4</v>
      </c>
      <c r="B37" s="6"/>
      <c r="C37" s="13"/>
      <c r="D37" s="6"/>
      <c r="E37" s="14" t="str">
        <f t="shared" si="1"/>
        <v>This item is outstanding</v>
      </c>
      <c r="F37" s="14"/>
      <c r="G37" s="8"/>
    </row>
    <row r="38" spans="1:7" ht="31.5" customHeight="1" thickBot="1">
      <c r="A38" s="16" t="s">
        <v>5</v>
      </c>
      <c r="B38" s="6"/>
      <c r="C38" s="13"/>
      <c r="D38" s="6"/>
      <c r="E38" s="14" t="str">
        <f t="shared" si="1"/>
        <v>This item is outstanding</v>
      </c>
      <c r="F38" s="14"/>
      <c r="G38" s="21" t="s">
        <v>18</v>
      </c>
    </row>
    <row r="39" spans="1:7" ht="30.75" customHeight="1" thickBot="1">
      <c r="A39" s="16" t="s">
        <v>6</v>
      </c>
      <c r="B39" s="6"/>
      <c r="C39" s="13"/>
      <c r="D39" s="6"/>
      <c r="E39" s="14" t="str">
        <f t="shared" si="1"/>
        <v>This item is outstanding</v>
      </c>
      <c r="F39" s="14"/>
      <c r="G39" s="8"/>
    </row>
    <row r="40" spans="1:7" ht="15.75" thickBot="1">
      <c r="A40" s="16" t="s">
        <v>7</v>
      </c>
      <c r="B40" s="6"/>
      <c r="C40" s="13"/>
      <c r="D40" s="6"/>
      <c r="E40" s="14" t="str">
        <f t="shared" si="1"/>
        <v>This item is outstanding</v>
      </c>
      <c r="F40" s="14"/>
      <c r="G40" s="8"/>
    </row>
    <row r="41" spans="1:7" ht="15.75" thickBot="1">
      <c r="A41" s="16" t="s">
        <v>8</v>
      </c>
      <c r="B41" s="6"/>
      <c r="C41" s="13"/>
      <c r="D41" s="6"/>
      <c r="E41" s="14" t="str">
        <f t="shared" si="1"/>
        <v>This item is outstanding</v>
      </c>
      <c r="F41" s="14"/>
      <c r="G41" s="8"/>
    </row>
    <row r="42" spans="1:7" ht="31.5" customHeight="1" thickBot="1">
      <c r="A42" s="16" t="s">
        <v>9</v>
      </c>
      <c r="B42" s="6"/>
      <c r="C42" s="13"/>
      <c r="D42" s="6"/>
      <c r="E42" s="14" t="str">
        <f t="shared" si="1"/>
        <v>This item is outstanding</v>
      </c>
      <c r="F42" s="14"/>
      <c r="G42" s="21" t="s">
        <v>18</v>
      </c>
    </row>
    <row r="43" spans="1:7" ht="45.75" thickBot="1">
      <c r="A43" s="16" t="s">
        <v>11</v>
      </c>
      <c r="B43" s="6"/>
      <c r="C43" s="13"/>
      <c r="D43" s="6"/>
      <c r="E43" s="14" t="str">
        <f t="shared" si="1"/>
        <v>This item is outstanding</v>
      </c>
      <c r="F43" s="14"/>
      <c r="G43" s="8"/>
    </row>
    <row r="44" spans="1:7" ht="30.75" thickBot="1">
      <c r="A44" s="19" t="s">
        <v>13</v>
      </c>
      <c r="B44" s="6"/>
      <c r="C44" s="13"/>
      <c r="D44" s="6"/>
      <c r="E44" s="14" t="str">
        <f t="shared" si="1"/>
        <v>This item is outstanding</v>
      </c>
      <c r="F44" s="14"/>
      <c r="G44" s="8"/>
    </row>
    <row r="45" spans="1:7" ht="15">
      <c r="A45" s="5"/>
      <c r="B45" s="6"/>
      <c r="C45" s="20"/>
      <c r="D45" s="6"/>
      <c r="E45" s="14"/>
      <c r="F45" s="14"/>
      <c r="G45" s="8"/>
    </row>
    <row r="46" spans="1:7" ht="15">
      <c r="A46" s="5"/>
      <c r="B46" s="6"/>
      <c r="C46" s="25" t="s">
        <v>12</v>
      </c>
      <c r="D46" s="6"/>
      <c r="E46" s="14"/>
      <c r="F46" s="14"/>
      <c r="G46" s="8"/>
    </row>
    <row r="47" spans="1:7" ht="16.5" thickBot="1">
      <c r="A47" s="9" t="s">
        <v>23</v>
      </c>
      <c r="B47" s="6"/>
      <c r="C47" s="26">
        <f>$C$24-30</f>
        <v>41944</v>
      </c>
      <c r="D47" s="6"/>
      <c r="E47" s="10" t="s">
        <v>3</v>
      </c>
      <c r="F47" s="10"/>
      <c r="G47" s="11" t="s">
        <v>10</v>
      </c>
    </row>
    <row r="48" spans="1:7" ht="30.75" thickBot="1">
      <c r="A48" s="12" t="s">
        <v>24</v>
      </c>
      <c r="B48" s="6"/>
      <c r="C48" s="13"/>
      <c r="D48" s="6"/>
      <c r="E48" s="14" t="str">
        <f aca="true" t="shared" si="2" ref="E48:E54">IF(C48="yes","Proceed with move","This item is outstanding")</f>
        <v>This item is outstanding</v>
      </c>
      <c r="F48" s="14"/>
      <c r="G48" s="8"/>
    </row>
    <row r="49" spans="1:7" ht="15.75" thickBot="1">
      <c r="A49" s="16" t="s">
        <v>25</v>
      </c>
      <c r="B49" s="6"/>
      <c r="C49" s="13"/>
      <c r="D49" s="6"/>
      <c r="E49" s="14" t="str">
        <f t="shared" si="2"/>
        <v>This item is outstanding</v>
      </c>
      <c r="F49" s="14"/>
      <c r="G49" s="8"/>
    </row>
    <row r="50" spans="1:7" ht="15.75" thickBot="1">
      <c r="A50" s="16" t="s">
        <v>26</v>
      </c>
      <c r="B50" s="6"/>
      <c r="C50" s="13"/>
      <c r="D50" s="6"/>
      <c r="E50" s="14" t="str">
        <f t="shared" si="2"/>
        <v>This item is outstanding</v>
      </c>
      <c r="F50" s="14"/>
      <c r="G50" s="8"/>
    </row>
    <row r="51" spans="1:7" ht="30.75" thickBot="1">
      <c r="A51" s="16" t="s">
        <v>32</v>
      </c>
      <c r="B51" s="6"/>
      <c r="C51" s="13"/>
      <c r="D51" s="6"/>
      <c r="E51" s="14" t="str">
        <f t="shared" si="2"/>
        <v>This item is outstanding</v>
      </c>
      <c r="F51" s="14"/>
      <c r="G51" s="8"/>
    </row>
    <row r="52" spans="1:7" ht="15.75" thickBot="1">
      <c r="A52" s="16" t="s">
        <v>33</v>
      </c>
      <c r="B52" s="6"/>
      <c r="C52" s="13"/>
      <c r="D52" s="6"/>
      <c r="E52" s="14" t="str">
        <f t="shared" si="2"/>
        <v>This item is outstanding</v>
      </c>
      <c r="F52" s="14"/>
      <c r="G52" s="8"/>
    </row>
    <row r="53" spans="1:7" ht="30.75" thickBot="1">
      <c r="A53" s="16" t="s">
        <v>34</v>
      </c>
      <c r="B53" s="6"/>
      <c r="C53" s="13"/>
      <c r="D53" s="6"/>
      <c r="E53" s="14" t="str">
        <f t="shared" si="2"/>
        <v>This item is outstanding</v>
      </c>
      <c r="F53" s="14"/>
      <c r="G53" s="8"/>
    </row>
    <row r="54" spans="1:7" ht="15.75" thickBot="1">
      <c r="A54" s="19" t="s">
        <v>35</v>
      </c>
      <c r="B54" s="6"/>
      <c r="C54" s="13"/>
      <c r="D54" s="6"/>
      <c r="E54" s="14" t="str">
        <f t="shared" si="2"/>
        <v>This item is outstanding</v>
      </c>
      <c r="F54" s="14"/>
      <c r="G54" s="8"/>
    </row>
    <row r="55" spans="1:7" ht="15">
      <c r="A55" s="5"/>
      <c r="B55" s="6"/>
      <c r="C55" s="20"/>
      <c r="D55" s="6"/>
      <c r="E55" s="14"/>
      <c r="F55" s="14"/>
      <c r="G55" s="8"/>
    </row>
    <row r="56" spans="1:7" ht="15">
      <c r="A56" s="5"/>
      <c r="B56" s="6"/>
      <c r="C56" s="25" t="s">
        <v>12</v>
      </c>
      <c r="D56" s="6"/>
      <c r="E56" s="14"/>
      <c r="F56" s="14"/>
      <c r="G56" s="8"/>
    </row>
    <row r="57" spans="1:7" ht="16.5" thickBot="1">
      <c r="A57" s="9" t="s">
        <v>36</v>
      </c>
      <c r="B57" s="6"/>
      <c r="C57" s="26">
        <f>$C$24-14</f>
        <v>41960</v>
      </c>
      <c r="D57" s="6"/>
      <c r="E57" s="10" t="s">
        <v>3</v>
      </c>
      <c r="F57" s="10"/>
      <c r="G57" s="11" t="s">
        <v>10</v>
      </c>
    </row>
    <row r="58" spans="1:7" ht="15.75" thickBot="1">
      <c r="A58" s="12" t="s">
        <v>37</v>
      </c>
      <c r="B58" s="6"/>
      <c r="C58" s="13"/>
      <c r="D58" s="6"/>
      <c r="E58" s="14" t="str">
        <f aca="true" t="shared" si="3" ref="E58:E69">IF(C58="yes","Proceed with move","This item is outstanding")</f>
        <v>This item is outstanding</v>
      </c>
      <c r="F58" s="14"/>
      <c r="G58" s="8"/>
    </row>
    <row r="59" spans="1:7" ht="15.75" thickBot="1">
      <c r="A59" s="16" t="s">
        <v>38</v>
      </c>
      <c r="B59" s="6"/>
      <c r="C59" s="13"/>
      <c r="D59" s="6"/>
      <c r="E59" s="14" t="str">
        <f t="shared" si="3"/>
        <v>This item is outstanding</v>
      </c>
      <c r="F59" s="14"/>
      <c r="G59" s="8"/>
    </row>
    <row r="60" spans="1:7" ht="19.5" thickBot="1">
      <c r="A60" s="16" t="s">
        <v>39</v>
      </c>
      <c r="B60" s="6"/>
      <c r="C60" s="13"/>
      <c r="D60" s="6"/>
      <c r="E60" s="14" t="str">
        <f t="shared" si="3"/>
        <v>This item is outstanding</v>
      </c>
      <c r="F60" s="14"/>
      <c r="G60" s="21" t="s">
        <v>18</v>
      </c>
    </row>
    <row r="61" spans="1:7" ht="15.75" thickBot="1">
      <c r="A61" s="16" t="s">
        <v>40</v>
      </c>
      <c r="B61" s="6"/>
      <c r="C61" s="13"/>
      <c r="D61" s="6"/>
      <c r="E61" s="14" t="str">
        <f t="shared" si="3"/>
        <v>This item is outstanding</v>
      </c>
      <c r="F61" s="14"/>
      <c r="G61" s="8"/>
    </row>
    <row r="62" spans="1:7" ht="30.75" thickBot="1">
      <c r="A62" s="16" t="s">
        <v>41</v>
      </c>
      <c r="B62" s="6"/>
      <c r="C62" s="13"/>
      <c r="D62" s="6"/>
      <c r="E62" s="14" t="str">
        <f t="shared" si="3"/>
        <v>This item is outstanding</v>
      </c>
      <c r="F62" s="14"/>
      <c r="G62" s="8"/>
    </row>
    <row r="63" spans="1:7" ht="15.75" thickBot="1">
      <c r="A63" s="16" t="s">
        <v>42</v>
      </c>
      <c r="B63" s="6"/>
      <c r="C63" s="13"/>
      <c r="D63" s="6"/>
      <c r="E63" s="14" t="str">
        <f t="shared" si="3"/>
        <v>This item is outstanding</v>
      </c>
      <c r="F63" s="14"/>
      <c r="G63" s="8"/>
    </row>
    <row r="64" spans="1:7" ht="30.75" thickBot="1">
      <c r="A64" s="16" t="s">
        <v>43</v>
      </c>
      <c r="B64" s="6"/>
      <c r="C64" s="13"/>
      <c r="D64" s="6"/>
      <c r="E64" s="14" t="str">
        <f t="shared" si="3"/>
        <v>This item is outstanding</v>
      </c>
      <c r="F64" s="14"/>
      <c r="G64" s="8"/>
    </row>
    <row r="65" spans="1:7" ht="30.75" thickBot="1">
      <c r="A65" s="16" t="s">
        <v>44</v>
      </c>
      <c r="B65" s="6"/>
      <c r="C65" s="13"/>
      <c r="D65" s="6"/>
      <c r="E65" s="14" t="str">
        <f t="shared" si="3"/>
        <v>This item is outstanding</v>
      </c>
      <c r="F65" s="14"/>
      <c r="G65" s="8"/>
    </row>
    <row r="66" spans="1:7" ht="15.75" thickBot="1">
      <c r="A66" s="27" t="s">
        <v>45</v>
      </c>
      <c r="B66" s="6"/>
      <c r="C66" s="13"/>
      <c r="D66" s="6"/>
      <c r="E66" s="14" t="str">
        <f t="shared" si="3"/>
        <v>This item is outstanding</v>
      </c>
      <c r="F66" s="14"/>
      <c r="G66" s="8"/>
    </row>
    <row r="67" spans="1:7" ht="30.75" thickBot="1">
      <c r="A67" s="16" t="s">
        <v>46</v>
      </c>
      <c r="B67" s="6"/>
      <c r="C67" s="13"/>
      <c r="D67" s="6"/>
      <c r="E67" s="14" t="str">
        <f t="shared" si="3"/>
        <v>This item is outstanding</v>
      </c>
      <c r="F67" s="14"/>
      <c r="G67" s="8"/>
    </row>
    <row r="68" spans="1:7" ht="15.75" thickBot="1">
      <c r="A68" s="16" t="s">
        <v>47</v>
      </c>
      <c r="B68" s="6"/>
      <c r="C68" s="13"/>
      <c r="D68" s="6"/>
      <c r="E68" s="14" t="str">
        <f t="shared" si="3"/>
        <v>This item is outstanding</v>
      </c>
      <c r="F68" s="14"/>
      <c r="G68" s="8"/>
    </row>
    <row r="69" spans="1:7" ht="30.75" thickBot="1">
      <c r="A69" s="19" t="s">
        <v>56</v>
      </c>
      <c r="B69" s="6"/>
      <c r="C69" s="13"/>
      <c r="D69" s="6"/>
      <c r="E69" s="14" t="str">
        <f t="shared" si="3"/>
        <v>This item is outstanding</v>
      </c>
      <c r="F69" s="14"/>
      <c r="G69" s="8"/>
    </row>
    <row r="70" spans="1:7" ht="15">
      <c r="A70" s="5"/>
      <c r="B70" s="6"/>
      <c r="C70" s="20"/>
      <c r="D70" s="6"/>
      <c r="E70" s="14"/>
      <c r="F70" s="14"/>
      <c r="G70" s="8"/>
    </row>
    <row r="71" spans="1:7" ht="15">
      <c r="A71" s="5"/>
      <c r="B71" s="6"/>
      <c r="C71" s="25" t="s">
        <v>12</v>
      </c>
      <c r="D71" s="6"/>
      <c r="E71" s="6"/>
      <c r="F71" s="6"/>
      <c r="G71" s="8"/>
    </row>
    <row r="72" spans="1:7" ht="16.5" thickBot="1">
      <c r="A72" s="9" t="s">
        <v>48</v>
      </c>
      <c r="B72" s="6"/>
      <c r="C72" s="26">
        <f>$C$24-3</f>
        <v>41971</v>
      </c>
      <c r="D72" s="6"/>
      <c r="E72" s="10" t="s">
        <v>3</v>
      </c>
      <c r="F72" s="10"/>
      <c r="G72" s="11" t="s">
        <v>10</v>
      </c>
    </row>
    <row r="73" spans="1:7" ht="15.75" thickBot="1">
      <c r="A73" s="12" t="s">
        <v>49</v>
      </c>
      <c r="B73" s="6"/>
      <c r="C73" s="13"/>
      <c r="D73" s="6"/>
      <c r="E73" s="14" t="str">
        <f aca="true" t="shared" si="4" ref="E73:E78">IF(C73="yes","Proceed with move","This item is outstanding")</f>
        <v>This item is outstanding</v>
      </c>
      <c r="F73" s="14"/>
      <c r="G73" s="8"/>
    </row>
    <row r="74" spans="1:7" ht="15.75" thickBot="1">
      <c r="A74" s="16" t="s">
        <v>50</v>
      </c>
      <c r="B74" s="6"/>
      <c r="C74" s="13"/>
      <c r="D74" s="6"/>
      <c r="E74" s="14" t="str">
        <f t="shared" si="4"/>
        <v>This item is outstanding</v>
      </c>
      <c r="F74" s="14"/>
      <c r="G74" s="8"/>
    </row>
    <row r="75" spans="1:7" ht="15.75" thickBot="1">
      <c r="A75" s="16" t="s">
        <v>51</v>
      </c>
      <c r="B75" s="6"/>
      <c r="C75" s="13"/>
      <c r="D75" s="6"/>
      <c r="E75" s="14" t="str">
        <f t="shared" si="4"/>
        <v>This item is outstanding</v>
      </c>
      <c r="F75" s="14"/>
      <c r="G75" s="8"/>
    </row>
    <row r="76" spans="1:7" ht="15.75" thickBot="1">
      <c r="A76" s="16" t="s">
        <v>52</v>
      </c>
      <c r="B76" s="6"/>
      <c r="C76" s="13"/>
      <c r="D76" s="6"/>
      <c r="E76" s="14" t="str">
        <f t="shared" si="4"/>
        <v>This item is outstanding</v>
      </c>
      <c r="F76" s="14"/>
      <c r="G76" s="8"/>
    </row>
    <row r="77" spans="1:7" ht="30.75" thickBot="1">
      <c r="A77" s="16" t="s">
        <v>60</v>
      </c>
      <c r="B77" s="6"/>
      <c r="C77" s="13"/>
      <c r="D77" s="6"/>
      <c r="E77" s="14" t="str">
        <f t="shared" si="4"/>
        <v>This item is outstanding</v>
      </c>
      <c r="F77" s="14"/>
      <c r="G77" s="8"/>
    </row>
    <row r="78" spans="1:7" ht="30.75" thickBot="1">
      <c r="A78" s="19" t="s">
        <v>68</v>
      </c>
      <c r="B78" s="6"/>
      <c r="C78" s="13"/>
      <c r="D78" s="6"/>
      <c r="E78" s="14" t="str">
        <f t="shared" si="4"/>
        <v>This item is outstanding</v>
      </c>
      <c r="F78" s="14"/>
      <c r="G78" s="8"/>
    </row>
    <row r="79" spans="1:7" ht="15">
      <c r="A79" s="5"/>
      <c r="B79" s="6"/>
      <c r="C79" s="20"/>
      <c r="D79" s="6"/>
      <c r="E79" s="14"/>
      <c r="F79" s="14"/>
      <c r="G79" s="8"/>
    </row>
    <row r="80" spans="1:7" ht="15">
      <c r="A80" s="5"/>
      <c r="B80" s="6"/>
      <c r="C80" s="25" t="s">
        <v>12</v>
      </c>
      <c r="D80" s="6"/>
      <c r="E80" s="6"/>
      <c r="F80" s="6"/>
      <c r="G80" s="8"/>
    </row>
    <row r="81" spans="1:7" ht="16.5" thickBot="1">
      <c r="A81" s="9" t="s">
        <v>53</v>
      </c>
      <c r="B81" s="6"/>
      <c r="C81" s="26">
        <f>$C$24</f>
        <v>41974</v>
      </c>
      <c r="D81" s="6"/>
      <c r="E81" s="10" t="s">
        <v>3</v>
      </c>
      <c r="F81" s="10"/>
      <c r="G81" s="11" t="s">
        <v>10</v>
      </c>
    </row>
    <row r="82" spans="1:7" ht="15.75" thickBot="1">
      <c r="A82" s="12" t="s">
        <v>54</v>
      </c>
      <c r="B82" s="6"/>
      <c r="C82" s="13"/>
      <c r="D82" s="6"/>
      <c r="E82" s="14" t="str">
        <f aca="true" t="shared" si="5" ref="E82:E90">IF(C82="yes","Proceed with move","This item is outstanding")</f>
        <v>This item is outstanding</v>
      </c>
      <c r="F82" s="14"/>
      <c r="G82" s="8"/>
    </row>
    <row r="83" spans="1:7" ht="45.75" thickBot="1">
      <c r="A83" s="16" t="s">
        <v>55</v>
      </c>
      <c r="B83" s="6"/>
      <c r="C83" s="13"/>
      <c r="D83" s="6"/>
      <c r="E83" s="14" t="str">
        <f t="shared" si="5"/>
        <v>This item is outstanding</v>
      </c>
      <c r="F83" s="14"/>
      <c r="G83" s="8"/>
    </row>
    <row r="84" spans="1:7" ht="45.75" thickBot="1">
      <c r="A84" s="16" t="s">
        <v>57</v>
      </c>
      <c r="B84" s="6"/>
      <c r="C84" s="13"/>
      <c r="D84" s="6"/>
      <c r="E84" s="14" t="str">
        <f t="shared" si="5"/>
        <v>This item is outstanding</v>
      </c>
      <c r="F84" s="14"/>
      <c r="G84" s="8"/>
    </row>
    <row r="85" spans="1:7" ht="30.75" thickBot="1">
      <c r="A85" s="16" t="s">
        <v>58</v>
      </c>
      <c r="B85" s="6"/>
      <c r="C85" s="13"/>
      <c r="D85" s="6"/>
      <c r="E85" s="14" t="str">
        <f t="shared" si="5"/>
        <v>This item is outstanding</v>
      </c>
      <c r="F85" s="14"/>
      <c r="G85" s="8"/>
    </row>
    <row r="86" spans="1:7" ht="15.75" thickBot="1">
      <c r="A86" s="16" t="s">
        <v>59</v>
      </c>
      <c r="B86" s="6"/>
      <c r="C86" s="13"/>
      <c r="D86" s="6"/>
      <c r="E86" s="14" t="str">
        <f t="shared" si="5"/>
        <v>This item is outstanding</v>
      </c>
      <c r="F86" s="14"/>
      <c r="G86" s="8"/>
    </row>
    <row r="87" spans="1:7" ht="30.75" thickBot="1">
      <c r="A87" s="16" t="s">
        <v>61</v>
      </c>
      <c r="B87" s="6"/>
      <c r="C87" s="13"/>
      <c r="D87" s="6"/>
      <c r="E87" s="14" t="str">
        <f t="shared" si="5"/>
        <v>This item is outstanding</v>
      </c>
      <c r="F87" s="14"/>
      <c r="G87" s="8"/>
    </row>
    <row r="88" spans="1:7" ht="30.75" thickBot="1">
      <c r="A88" s="16" t="s">
        <v>62</v>
      </c>
      <c r="B88" s="6"/>
      <c r="C88" s="13"/>
      <c r="D88" s="6"/>
      <c r="E88" s="14" t="str">
        <f t="shared" si="5"/>
        <v>This item is outstanding</v>
      </c>
      <c r="F88" s="14"/>
      <c r="G88" s="8"/>
    </row>
    <row r="89" spans="1:7" ht="30.75" thickBot="1">
      <c r="A89" s="16" t="s">
        <v>65</v>
      </c>
      <c r="B89" s="6"/>
      <c r="C89" s="13"/>
      <c r="D89" s="6"/>
      <c r="E89" s="14" t="str">
        <f t="shared" si="5"/>
        <v>This item is outstanding</v>
      </c>
      <c r="F89" s="14"/>
      <c r="G89" s="8"/>
    </row>
    <row r="90" spans="1:7" ht="30.75" thickBot="1">
      <c r="A90" s="19" t="s">
        <v>69</v>
      </c>
      <c r="B90" s="6"/>
      <c r="C90" s="13"/>
      <c r="D90" s="6"/>
      <c r="E90" s="14" t="str">
        <f t="shared" si="5"/>
        <v>This item is outstanding</v>
      </c>
      <c r="F90" s="14"/>
      <c r="G90" s="8"/>
    </row>
    <row r="91" spans="1:7" ht="15">
      <c r="A91" s="5"/>
      <c r="B91" s="6"/>
      <c r="C91" s="20"/>
      <c r="D91" s="6"/>
      <c r="E91" s="14"/>
      <c r="F91" s="14"/>
      <c r="G91" s="8"/>
    </row>
    <row r="92" spans="1:7" ht="15">
      <c r="A92" s="5"/>
      <c r="B92" s="6"/>
      <c r="C92" s="20"/>
      <c r="D92" s="6"/>
      <c r="E92" s="14"/>
      <c r="F92" s="14"/>
      <c r="G92" s="8"/>
    </row>
    <row r="93" spans="1:7" ht="15">
      <c r="A93" s="5"/>
      <c r="B93" s="6"/>
      <c r="C93" s="25" t="s">
        <v>12</v>
      </c>
      <c r="D93" s="6"/>
      <c r="E93" s="6"/>
      <c r="F93" s="6"/>
      <c r="G93" s="8"/>
    </row>
    <row r="94" spans="1:7" ht="16.5" thickBot="1">
      <c r="A94" s="9" t="s">
        <v>63</v>
      </c>
      <c r="B94" s="6"/>
      <c r="C94" s="26">
        <f>C24</f>
        <v>41974</v>
      </c>
      <c r="D94" s="6"/>
      <c r="E94" s="10" t="s">
        <v>3</v>
      </c>
      <c r="F94" s="10"/>
      <c r="G94" s="11" t="s">
        <v>10</v>
      </c>
    </row>
    <row r="95" spans="1:7" ht="60.75" thickBot="1">
      <c r="A95" s="12" t="s">
        <v>66</v>
      </c>
      <c r="B95" s="6"/>
      <c r="C95" s="13"/>
      <c r="D95" s="6"/>
      <c r="E95" s="14" t="str">
        <f aca="true" t="shared" si="6" ref="E95:E100">IF(C95="yes","Proceed with move","This item is outstanding")</f>
        <v>This item is outstanding</v>
      </c>
      <c r="F95" s="14"/>
      <c r="G95" s="8"/>
    </row>
    <row r="96" spans="1:7" ht="30.75" thickBot="1">
      <c r="A96" s="16" t="s">
        <v>64</v>
      </c>
      <c r="B96" s="6"/>
      <c r="C96" s="13"/>
      <c r="D96" s="6"/>
      <c r="E96" s="14" t="str">
        <f t="shared" si="6"/>
        <v>This item is outstanding</v>
      </c>
      <c r="F96" s="14"/>
      <c r="G96" s="8"/>
    </row>
    <row r="97" spans="1:7" ht="30.75" thickBot="1">
      <c r="A97" s="16" t="s">
        <v>67</v>
      </c>
      <c r="B97" s="6"/>
      <c r="C97" s="13"/>
      <c r="D97" s="6"/>
      <c r="E97" s="14" t="str">
        <f t="shared" si="6"/>
        <v>This item is outstanding</v>
      </c>
      <c r="F97" s="14"/>
      <c r="G97" s="8"/>
    </row>
    <row r="98" spans="1:7" ht="30.75" thickBot="1">
      <c r="A98" s="16" t="s">
        <v>70</v>
      </c>
      <c r="B98" s="6"/>
      <c r="C98" s="13"/>
      <c r="D98" s="6"/>
      <c r="E98" s="14" t="str">
        <f t="shared" si="6"/>
        <v>This item is outstanding</v>
      </c>
      <c r="F98" s="14"/>
      <c r="G98" s="8"/>
    </row>
    <row r="99" spans="1:7" ht="45.75" thickBot="1">
      <c r="A99" s="16" t="s">
        <v>75</v>
      </c>
      <c r="B99" s="6"/>
      <c r="C99" s="13"/>
      <c r="D99" s="6"/>
      <c r="E99" s="14" t="str">
        <f t="shared" si="6"/>
        <v>This item is outstanding</v>
      </c>
      <c r="F99" s="14"/>
      <c r="G99" s="8"/>
    </row>
    <row r="100" spans="1:7" ht="15.75" thickBot="1">
      <c r="A100" s="19" t="s">
        <v>77</v>
      </c>
      <c r="B100" s="6"/>
      <c r="C100" s="13"/>
      <c r="D100" s="6"/>
      <c r="E100" s="14" t="str">
        <f t="shared" si="6"/>
        <v>This item is outstanding</v>
      </c>
      <c r="F100" s="14"/>
      <c r="G100" s="8"/>
    </row>
    <row r="101" spans="1:7" ht="15">
      <c r="A101" s="28"/>
      <c r="B101" s="6"/>
      <c r="C101" s="7"/>
      <c r="D101" s="6"/>
      <c r="E101" s="6"/>
      <c r="F101" s="6"/>
      <c r="G101" s="8"/>
    </row>
    <row r="102" spans="1:7" ht="15.75">
      <c r="A102" s="9" t="s">
        <v>71</v>
      </c>
      <c r="B102" s="6"/>
      <c r="C102" s="7"/>
      <c r="D102" s="6"/>
      <c r="E102" s="6"/>
      <c r="F102" s="6"/>
      <c r="G102" s="8"/>
    </row>
    <row r="103" spans="1:7" ht="15.75" thickBot="1">
      <c r="A103" s="5"/>
      <c r="B103" s="6"/>
      <c r="C103" s="7"/>
      <c r="D103" s="6"/>
      <c r="E103" s="10" t="s">
        <v>3</v>
      </c>
      <c r="F103" s="10"/>
      <c r="G103" s="11" t="s">
        <v>10</v>
      </c>
    </row>
    <row r="104" spans="1:7" ht="15.75" thickBot="1">
      <c r="A104" s="12" t="s">
        <v>72</v>
      </c>
      <c r="B104" s="6"/>
      <c r="C104" s="13"/>
      <c r="D104" s="6"/>
      <c r="E104" s="14" t="str">
        <f aca="true" t="shared" si="7" ref="E104:E111">IF(C104="yes","Proceed with move","This item is outstanding")</f>
        <v>This item is outstanding</v>
      </c>
      <c r="F104" s="14"/>
      <c r="G104" s="8"/>
    </row>
    <row r="105" spans="1:7" ht="15.75" thickBot="1">
      <c r="A105" s="16" t="s">
        <v>73</v>
      </c>
      <c r="B105" s="6"/>
      <c r="C105" s="13"/>
      <c r="D105" s="6"/>
      <c r="E105" s="14" t="str">
        <f t="shared" si="7"/>
        <v>This item is outstanding</v>
      </c>
      <c r="F105" s="14"/>
      <c r="G105" s="8"/>
    </row>
    <row r="106" spans="1:7" ht="30.75" thickBot="1">
      <c r="A106" s="16" t="s">
        <v>74</v>
      </c>
      <c r="B106" s="6"/>
      <c r="C106" s="13"/>
      <c r="D106" s="6"/>
      <c r="E106" s="14" t="str">
        <f t="shared" si="7"/>
        <v>This item is outstanding</v>
      </c>
      <c r="F106" s="14"/>
      <c r="G106" s="8"/>
    </row>
    <row r="107" spans="1:7" ht="30.75" thickBot="1">
      <c r="A107" s="16" t="s">
        <v>76</v>
      </c>
      <c r="B107" s="6"/>
      <c r="C107" s="13"/>
      <c r="D107" s="6"/>
      <c r="E107" s="14" t="str">
        <f t="shared" si="7"/>
        <v>This item is outstanding</v>
      </c>
      <c r="F107" s="14"/>
      <c r="G107" s="8"/>
    </row>
    <row r="108" spans="1:7" ht="30.75" thickBot="1">
      <c r="A108" s="16" t="s">
        <v>78</v>
      </c>
      <c r="B108" s="6"/>
      <c r="C108" s="13"/>
      <c r="D108" s="6"/>
      <c r="E108" s="14" t="str">
        <f t="shared" si="7"/>
        <v>This item is outstanding</v>
      </c>
      <c r="F108" s="14"/>
      <c r="G108" s="21" t="s">
        <v>18</v>
      </c>
    </row>
    <row r="109" spans="1:7" ht="19.5" thickBot="1">
      <c r="A109" s="16" t="s">
        <v>79</v>
      </c>
      <c r="B109" s="6"/>
      <c r="C109" s="13"/>
      <c r="D109" s="6"/>
      <c r="E109" s="14" t="str">
        <f t="shared" si="7"/>
        <v>This item is outstanding</v>
      </c>
      <c r="F109" s="14"/>
      <c r="G109" s="21" t="s">
        <v>18</v>
      </c>
    </row>
    <row r="110" spans="1:7" ht="18.75" customHeight="1" thickBot="1">
      <c r="A110" s="16" t="s">
        <v>82</v>
      </c>
      <c r="B110" s="6"/>
      <c r="C110" s="13"/>
      <c r="D110" s="6"/>
      <c r="E110" s="14" t="str">
        <f t="shared" si="7"/>
        <v>This item is outstanding</v>
      </c>
      <c r="F110" s="14"/>
      <c r="G110" s="8"/>
    </row>
    <row r="111" spans="1:7" ht="30.75" thickBot="1">
      <c r="A111" s="19" t="s">
        <v>83</v>
      </c>
      <c r="B111" s="6"/>
      <c r="C111" s="13"/>
      <c r="D111" s="6"/>
      <c r="E111" s="14" t="str">
        <f t="shared" si="7"/>
        <v>This item is outstanding</v>
      </c>
      <c r="F111" s="14"/>
      <c r="G111" s="8"/>
    </row>
    <row r="112" spans="1:7" ht="15">
      <c r="A112" s="5"/>
      <c r="B112" s="6"/>
      <c r="C112" s="7"/>
      <c r="D112" s="6"/>
      <c r="E112" s="6"/>
      <c r="F112" s="6"/>
      <c r="G112" s="8"/>
    </row>
    <row r="113" spans="1:7" ht="37.5" customHeight="1" thickBot="1">
      <c r="A113" s="38" t="s">
        <v>84</v>
      </c>
      <c r="B113" s="39"/>
      <c r="C113" s="39"/>
      <c r="D113" s="39"/>
      <c r="E113" s="39"/>
      <c r="F113" s="39"/>
      <c r="G113" s="40"/>
    </row>
  </sheetData>
  <sheetProtection/>
  <mergeCells count="3">
    <mergeCell ref="A2:G2"/>
    <mergeCell ref="A3:G4"/>
    <mergeCell ref="A113:G113"/>
  </mergeCells>
  <conditionalFormatting sqref="C1 C114:C65536 C101:C103 C112 C26:C44 C46:C47 C5:C6 C23:C24 C13:C21">
    <cfRule type="cellIs" priority="33" dxfId="30" operator="equal">
      <formula>"No"</formula>
    </cfRule>
    <cfRule type="cellIs" priority="34" dxfId="31" operator="equal">
      <formula>"Yes"</formula>
    </cfRule>
  </conditionalFormatting>
  <conditionalFormatting sqref="C48:C54 C58:C69">
    <cfRule type="cellIs" priority="31" dxfId="30" operator="equal">
      <formula>"No"</formula>
    </cfRule>
    <cfRule type="cellIs" priority="32" dxfId="31" operator="equal">
      <formula>"Yes"</formula>
    </cfRule>
  </conditionalFormatting>
  <conditionalFormatting sqref="C22">
    <cfRule type="cellIs" priority="27" dxfId="30" operator="equal">
      <formula>"No"</formula>
    </cfRule>
    <cfRule type="cellIs" priority="28" dxfId="31" operator="equal">
      <formula>"Yes"</formula>
    </cfRule>
  </conditionalFormatting>
  <conditionalFormatting sqref="C73:C78">
    <cfRule type="cellIs" priority="25" dxfId="30" operator="equal">
      <formula>"No"</formula>
    </cfRule>
    <cfRule type="cellIs" priority="26" dxfId="31" operator="equal">
      <formula>"Yes"</formula>
    </cfRule>
  </conditionalFormatting>
  <conditionalFormatting sqref="C82:C90">
    <cfRule type="cellIs" priority="23" dxfId="30" operator="equal">
      <formula>"No"</formula>
    </cfRule>
    <cfRule type="cellIs" priority="24" dxfId="31" operator="equal">
      <formula>"Yes"</formula>
    </cfRule>
  </conditionalFormatting>
  <conditionalFormatting sqref="C95:C100">
    <cfRule type="cellIs" priority="21" dxfId="30" operator="equal">
      <formula>"No"</formula>
    </cfRule>
    <cfRule type="cellIs" priority="22" dxfId="31" operator="equal">
      <formula>"Yes"</formula>
    </cfRule>
  </conditionalFormatting>
  <conditionalFormatting sqref="C104:C111">
    <cfRule type="cellIs" priority="19" dxfId="30" operator="equal">
      <formula>"No"</formula>
    </cfRule>
    <cfRule type="cellIs" priority="20" dxfId="31" operator="equal">
      <formula>"Yes"</formula>
    </cfRule>
  </conditionalFormatting>
  <conditionalFormatting sqref="C56">
    <cfRule type="cellIs" priority="17" dxfId="30" operator="equal">
      <formula>"No"</formula>
    </cfRule>
    <cfRule type="cellIs" priority="18" dxfId="31" operator="equal">
      <formula>"Yes"</formula>
    </cfRule>
  </conditionalFormatting>
  <conditionalFormatting sqref="C71">
    <cfRule type="cellIs" priority="15" dxfId="30" operator="equal">
      <formula>"No"</formula>
    </cfRule>
    <cfRule type="cellIs" priority="16" dxfId="31" operator="equal">
      <formula>"Yes"</formula>
    </cfRule>
  </conditionalFormatting>
  <conditionalFormatting sqref="C80">
    <cfRule type="cellIs" priority="13" dxfId="30" operator="equal">
      <formula>"No"</formula>
    </cfRule>
    <cfRule type="cellIs" priority="14" dxfId="31" operator="equal">
      <formula>"Yes"</formula>
    </cfRule>
  </conditionalFormatting>
  <conditionalFormatting sqref="C93:C94">
    <cfRule type="cellIs" priority="11" dxfId="30" operator="equal">
      <formula>"No"</formula>
    </cfRule>
    <cfRule type="cellIs" priority="12" dxfId="31" operator="equal">
      <formula>"Yes"</formula>
    </cfRule>
  </conditionalFormatting>
  <conditionalFormatting sqref="C81">
    <cfRule type="cellIs" priority="5" dxfId="30" operator="equal">
      <formula>"No"</formula>
    </cfRule>
    <cfRule type="cellIs" priority="6" dxfId="31" operator="equal">
      <formula>"Yes"</formula>
    </cfRule>
  </conditionalFormatting>
  <conditionalFormatting sqref="C57">
    <cfRule type="cellIs" priority="9" dxfId="30" operator="equal">
      <formula>"No"</formula>
    </cfRule>
    <cfRule type="cellIs" priority="10" dxfId="31" operator="equal">
      <formula>"Yes"</formula>
    </cfRule>
  </conditionalFormatting>
  <conditionalFormatting sqref="C72">
    <cfRule type="cellIs" priority="7" dxfId="30" operator="equal">
      <formula>"No"</formula>
    </cfRule>
    <cfRule type="cellIs" priority="8" dxfId="31" operator="equal">
      <formula>"Yes"</formula>
    </cfRule>
  </conditionalFormatting>
  <conditionalFormatting sqref="C7:C11">
    <cfRule type="cellIs" priority="3" dxfId="30" operator="equal">
      <formula>"No"</formula>
    </cfRule>
    <cfRule type="cellIs" priority="4" dxfId="31" operator="equal">
      <formula>"Yes"</formula>
    </cfRule>
  </conditionalFormatting>
  <hyperlinks>
    <hyperlink ref="G38" r:id="rId1" display="USEFUL WEBSITE"/>
    <hyperlink ref="G42" r:id="rId2" display="USEFUL WEBSITE"/>
    <hyperlink ref="G18" r:id="rId3" display="USEFUL WEBSITE"/>
    <hyperlink ref="G60" r:id="rId4" display="USEFUL WEBSITE"/>
    <hyperlink ref="G108" r:id="rId5" display="USEFUL WEBSITE"/>
    <hyperlink ref="G109" r:id="rId6" display="USEFUL WEBSITE"/>
    <hyperlink ref="G23" r:id="rId7" display="USEFUL WEBSITE"/>
    <hyperlink ref="G8" r:id="rId8" display="USEFUL WEBSITE"/>
    <hyperlink ref="G10" r:id="rId9" display="USEFUL WEBSITE"/>
    <hyperlink ref="G11" r:id="rId10" display="USEFUL WEBSITE"/>
  </hyperlinks>
  <printOptions/>
  <pageMargins left="0.7" right="0.7" top="0.75" bottom="0.75" header="0.3" footer="0.3"/>
  <pageSetup horizontalDpi="600" verticalDpi="600" orientation="portrait" paperSize="9"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dc:creator>
  <cp:keywords/>
  <dc:description/>
  <cp:lastModifiedBy>wayne norcliffe</cp:lastModifiedBy>
  <cp:lastPrinted>2014-03-27T13:52:22Z</cp:lastPrinted>
  <dcterms:created xsi:type="dcterms:W3CDTF">2014-03-27T11:24:08Z</dcterms:created>
  <dcterms:modified xsi:type="dcterms:W3CDTF">2019-11-01T10:13:03Z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